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<sst xmlns="http://schemas.openxmlformats.org/spreadsheetml/2006/main" count="173" uniqueCount="140">
  <si>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</si>
  <si>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</si>
  <si>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</si>
  <si>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Šalčininkų r. Dieveniškių " Ryto' gimnazija</t>
  </si>
  <si>
    <t>(viešojo sektoriaus subjekto arba viešojo sektoriaus subjektų grupės pavadinimas)</t>
  </si>
  <si>
    <t>Geranionų g. 34, LT-17138 Dieveniškių mstl., Šalčininkų r. 191416511</t>
  </si>
  <si>
    <t>(viešojo sektoriaus subjekto, parengusio finansinės būklės ataskaitą (konsoliduotąją finansinės būklės ataskaitą), kodas, adresas)</t>
  </si>
  <si>
    <t>FINANSINĖS BŪKLĖS ATASKAITA</t>
  </si>
  <si>
    <t>2022 m. rugsėjo 30 d.</t>
  </si>
  <si>
    <t>2022 m. spalio 6 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</si>
  <si>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</si>
  <si>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</si>
  <si>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</si>
  <si>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</si>
  <si>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</si>
  <si>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</si>
  <si>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</si>
  <si>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</si>
  <si>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</si>
  <si>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</si>
  <si>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</si>
  <si>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</si>
  <si>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</si>
  <si>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</si>
  <si>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</si>
  <si>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</si>
  <si>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</si>
  <si>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</si>
  <si>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</si>
  <si>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</si>
  <si>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</si>
  <si>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</si>
  <si>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</si>
  <si>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</si>
  <si>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</si>
  <si>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</si>
  <si>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</si>
  <si>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</si>
  <si>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</si>
  <si>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</si>
  <si>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</si>
  <si>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</si>
  <si>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</si>
  <si>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</si>
  <si>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</si>
  <si>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</si>
  <si>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</si>
  <si>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</si>
  <si>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</si>
  <si>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</si>
  <si>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</si>
  <si>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</si>
  <si>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</si>
  <si>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</si>
  <si>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</si>
  <si>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</si>
  <si>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</si>
  <si>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</si>
  <si>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</si>
  <si>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</si>
  <si>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</si>
  <si>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</si>
  <si>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</si>
  <si>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</si>
  <si>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</si>
  <si>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</si>
  <si>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</si>
  <si>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</si>
  <si>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</si>
  <si>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</si>
  <si>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</si>
  <si>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</si>
  <si>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</si>
  <si>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</si>
  <si>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</si>
  <si>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</si>
  <si>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</si>
  <si>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</si>
  <si>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</si>
  <si>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</si>
  <si>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</si>
  <si>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</si>
  <si>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</si>
  <si>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</si>
  <si>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</si>
  <si>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</si>
  <si>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</si>
  <si>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</si>
  <si>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</si>
  <si>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</si>
  <si>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</si>
  <si>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</si>
  <si>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</si>
  <si>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</si>
  <si>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</si>
  <si>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</si>
  <si>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</si>
  <si>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</si>
  <si>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</si>
  <si>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</si>
  <si>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</si>
  <si>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</si>
  <si>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</si>
  <si>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</si>
  <si>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</si>
  <si>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</si>
  <si>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</si>
  <si>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</si>
  <si>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</si>
  <si>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</si>
  <si>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</si>
  <si>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</si>
  <si>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</si>
  <si>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</si>
  <si>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</si>
  <si>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</si>
  <si>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</si>
  <si>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</si>
  <si>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</si>
  <si>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</si>
  <si>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</si>
  <si>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</si>
  <si>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</si>
  <si>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</si>
  <si>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</si>
  <si>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</si>
  <si>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</si>
  <si>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</si>
  <si>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</si>
  <si>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</si>
  <si>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</si>
  <si>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</si>
  <si>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</si>
  <si>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</si>
  <si>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Lolita Mikalauskienė</t>
  </si>
  <si>
    <t>(viešojo sektoriaus subjekto vadovas arba jo įgaliotas administracijos vadovas)                               (parašas)</t>
  </si>
  <si>
    <t>(vardas ir pavardė)</t>
  </si>
  <si>
    <t>Buhalterė</t>
  </si>
  <si>
    <t>Marija Žukovskaja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</si>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</sst>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55">
      <selection activeCell="B19" sqref="B19:D19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67" t="s">
        <v>0</v>
      </c>
      <c r="F2" s="68"/>
      <c r="G2" s="68"/>
    </row>
    <row r="3" spans="5:7" ht="12.75" customHeight="1">
      <c r="E3" s="69" t="s">
        <v>1</v>
      </c>
      <c r="F3" s="70"/>
      <c r="G3" s="70"/>
    </row>
    <row r="5" spans="1:7" ht="12.75" customHeight="1">
      <c r="A5" s="71" t="s">
        <v>2</v>
      </c>
      <c r="B5" s="71"/>
      <c r="C5" s="71"/>
      <c r="D5" s="71"/>
      <c r="E5" s="72"/>
      <c r="F5" s="73"/>
      <c r="G5" s="73"/>
    </row>
    <row r="6" spans="1:7" ht="12.75" customHeight="1">
      <c r="A6" s="74"/>
      <c r="B6" s="74"/>
      <c r="C6" s="74"/>
      <c r="D6" s="74"/>
      <c r="E6" s="75"/>
      <c r="F6" s="74"/>
      <c r="G6" s="74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79" t="s">
        <v>4</v>
      </c>
      <c r="B8" s="79"/>
      <c r="C8" s="79"/>
      <c r="D8" s="79"/>
      <c r="E8" s="80"/>
      <c r="F8" s="81"/>
      <c r="G8" s="81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85" t="s">
        <v>6</v>
      </c>
      <c r="B10" s="85"/>
      <c r="C10" s="85"/>
      <c r="D10" s="85"/>
      <c r="E10" s="86"/>
      <c r="F10" s="85"/>
      <c r="G10" s="85"/>
    </row>
    <row r="11" spans="1:7" ht="12.75" customHeight="1">
      <c r="A11" s="6"/>
      <c r="F11" s="6"/>
      <c r="G11" s="6"/>
    </row>
    <row r="12" spans="1:5" ht="12.75" customHeight="1">
      <c r="A12" s="87"/>
      <c r="B12" s="87"/>
      <c r="C12" s="87"/>
      <c r="D12" s="87"/>
      <c r="E12" s="87"/>
    </row>
    <row r="13" spans="1:7" ht="12.75" customHeight="1">
      <c r="A13" s="71" t="s">
        <v>7</v>
      </c>
      <c r="B13" s="71"/>
      <c r="C13" s="71"/>
      <c r="D13" s="71"/>
      <c r="E13" s="72"/>
      <c r="F13" s="88"/>
      <c r="G13" s="88"/>
    </row>
    <row r="14" spans="1:7" ht="12.75" customHeight="1">
      <c r="A14" s="71" t="s">
        <v>8</v>
      </c>
      <c r="B14" s="71"/>
      <c r="C14" s="71"/>
      <c r="D14" s="71"/>
      <c r="E14" s="72"/>
      <c r="F14" s="88"/>
      <c r="G14" s="88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85" t="s">
        <v>9</v>
      </c>
      <c r="B16" s="85"/>
      <c r="C16" s="85"/>
      <c r="D16" s="85"/>
      <c r="E16" s="86"/>
      <c r="F16" s="73"/>
      <c r="G16" s="73"/>
    </row>
    <row r="17" spans="1:7" ht="12.75" customHeight="1">
      <c r="A17" s="85" t="s">
        <v>10</v>
      </c>
      <c r="B17" s="85"/>
      <c r="C17" s="85"/>
      <c r="D17" s="85"/>
      <c r="E17" s="86"/>
      <c r="F17" s="73"/>
      <c r="G17" s="73"/>
    </row>
    <row r="18" spans="1:7" ht="12.75" customHeight="1">
      <c r="A18" s="4"/>
      <c r="B18" s="10"/>
      <c r="C18" s="10"/>
      <c r="D18" s="89" t="s">
        <v>11</v>
      </c>
      <c r="E18" s="89"/>
      <c r="F18" s="89"/>
      <c r="G18" s="89"/>
    </row>
    <row r="19" spans="1:7" ht="67.5" customHeight="1">
      <c r="A19" s="13" t="s">
        <v>12</v>
      </c>
      <c r="B19" s="90" t="s">
        <v>13</v>
      </c>
      <c r="C19" s="91"/>
      <c r="D19" s="92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SUM(F21,F27,F38,F39)</f>
        <v>185471.79</v>
      </c>
      <c r="G20" s="20">
        <f>SUM(G21,G27,G38,G39)</f>
        <v>191432.05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SUM(F22:F26)</f>
        <v>16.16</v>
      </c>
      <c r="G21" s="20">
        <f>SUM(G22:G26)</f>
        <v>0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>
      <c r="A23" s="25" t="s">
        <v>23</v>
      </c>
      <c r="B23" s="26"/>
      <c r="C23" s="27" t="s">
        <v>24</v>
      </c>
      <c r="D23" s="30"/>
      <c r="E23" s="31"/>
      <c r="F23" s="20">
        <v>16.16</v>
      </c>
      <c r="G23" s="20"/>
    </row>
    <row r="24" spans="1:7" s="6" customFormat="1" ht="12.75" customHeight="1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>
      <c r="A27" s="34" t="s">
        <v>31</v>
      </c>
      <c r="B27" s="35" t="s">
        <v>32</v>
      </c>
      <c r="C27" s="36"/>
      <c r="D27" s="37"/>
      <c r="E27" s="32"/>
      <c r="F27" s="20">
        <f>SUM(F28:F37)</f>
        <v>185455.63</v>
      </c>
      <c r="G27" s="20">
        <f>SUM(G28:G37)</f>
        <v>191432.05</v>
      </c>
    </row>
    <row r="28" spans="1:7" s="6" customFormat="1" ht="12.75" customHeight="1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>
      <c r="A29" s="25" t="s">
        <v>35</v>
      </c>
      <c r="B29" s="26"/>
      <c r="C29" s="27" t="s">
        <v>36</v>
      </c>
      <c r="D29" s="30"/>
      <c r="E29" s="31"/>
      <c r="F29" s="20">
        <v>133303.54</v>
      </c>
      <c r="G29" s="20">
        <v>134826.82</v>
      </c>
    </row>
    <row r="30" spans="1:7" s="6" customFormat="1" ht="12.75" customHeight="1">
      <c r="A30" s="25" t="s">
        <v>37</v>
      </c>
      <c r="B30" s="26"/>
      <c r="C30" s="27" t="s">
        <v>38</v>
      </c>
      <c r="D30" s="30"/>
      <c r="E30" s="31"/>
      <c r="F30" s="20"/>
      <c r="G30" s="20"/>
    </row>
    <row r="31" spans="1:7" s="6" customFormat="1" ht="12.75" customHeight="1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>
      <c r="A32" s="25" t="s">
        <v>41</v>
      </c>
      <c r="B32" s="26"/>
      <c r="C32" s="27" t="s">
        <v>42</v>
      </c>
      <c r="D32" s="30"/>
      <c r="E32" s="31"/>
      <c r="F32" s="20">
        <v>50.96</v>
      </c>
      <c r="G32" s="20">
        <v>76.44</v>
      </c>
    </row>
    <row r="33" spans="1:7" s="6" customFormat="1" ht="12.75" customHeight="1">
      <c r="A33" s="25" t="s">
        <v>43</v>
      </c>
      <c r="B33" s="26"/>
      <c r="C33" s="27" t="s">
        <v>44</v>
      </c>
      <c r="D33" s="30"/>
      <c r="E33" s="31"/>
      <c r="F33" s="20">
        <v>22231.44</v>
      </c>
      <c r="G33" s="20">
        <v>25936.68</v>
      </c>
    </row>
    <row r="34" spans="1:7" s="6" customFormat="1" ht="12.75" customHeight="1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>
      <c r="A35" s="25" t="s">
        <v>47</v>
      </c>
      <c r="B35" s="26"/>
      <c r="C35" s="27" t="s">
        <v>48</v>
      </c>
      <c r="D35" s="30"/>
      <c r="E35" s="31"/>
      <c r="F35" s="20">
        <v>6070.29</v>
      </c>
      <c r="G35" s="20">
        <v>6255.09</v>
      </c>
    </row>
    <row r="36" spans="1:7" s="6" customFormat="1" ht="12.75" customHeight="1">
      <c r="A36" s="25" t="s">
        <v>49</v>
      </c>
      <c r="B36" s="26"/>
      <c r="C36" s="27" t="s">
        <v>50</v>
      </c>
      <c r="D36" s="30"/>
      <c r="E36" s="31"/>
      <c r="F36" s="20">
        <v>23799.4</v>
      </c>
      <c r="G36" s="20">
        <v>24337.02</v>
      </c>
    </row>
    <row r="37" spans="1:7" s="6" customFormat="1" ht="12.75" customHeight="1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2"/>
      <c r="F41" s="20">
        <f>SUM(F42,F48,F49,F56,F57)</f>
        <v>43198.8</v>
      </c>
      <c r="G41" s="20">
        <f>SUM(G42,G48,G49,G56,G57)</f>
        <v>20656.17</v>
      </c>
    </row>
    <row r="42" spans="1:7" s="6" customFormat="1" ht="12.75" customHeight="1">
      <c r="A42" s="21" t="s">
        <v>19</v>
      </c>
      <c r="B42" s="22" t="s">
        <v>61</v>
      </c>
      <c r="C42" s="39"/>
      <c r="D42" s="40"/>
      <c r="E42" s="32"/>
      <c r="F42" s="20">
        <f>SUM(F43:F47)</f>
        <v>106.69</v>
      </c>
      <c r="G42" s="20">
        <f>SUM(G43:G47)</f>
        <v>80.29</v>
      </c>
    </row>
    <row r="43" spans="1:7" s="6" customFormat="1" ht="12.75" customHeight="1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>
      <c r="A44" s="25" t="s">
        <v>23</v>
      </c>
      <c r="B44" s="26"/>
      <c r="C44" s="27" t="s">
        <v>63</v>
      </c>
      <c r="D44" s="30"/>
      <c r="E44" s="31"/>
      <c r="F44" s="20">
        <v>106.69</v>
      </c>
      <c r="G44" s="20">
        <v>80.29</v>
      </c>
    </row>
    <row r="45" spans="1:7" s="6" customFormat="1" ht="12.75" customHeight="1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>
      <c r="A47" s="25" t="s">
        <v>29</v>
      </c>
      <c r="B47" s="17"/>
      <c r="C47" s="83" t="s">
        <v>66</v>
      </c>
      <c r="D47" s="84"/>
      <c r="E47" s="31"/>
      <c r="F47" s="20"/>
      <c r="G47" s="20"/>
    </row>
    <row r="48" spans="1:7" s="6" customFormat="1" ht="12.75" customHeight="1">
      <c r="A48" s="21" t="s">
        <v>31</v>
      </c>
      <c r="B48" s="41" t="s">
        <v>67</v>
      </c>
      <c r="C48" s="42"/>
      <c r="D48" s="43"/>
      <c r="E48" s="32"/>
      <c r="F48" s="20">
        <v>242.88</v>
      </c>
      <c r="G48" s="20">
        <v>37.68</v>
      </c>
    </row>
    <row r="49" spans="1:7" s="6" customFormat="1" ht="12.75" customHeight="1">
      <c r="A49" s="21" t="s">
        <v>53</v>
      </c>
      <c r="B49" s="22" t="s">
        <v>68</v>
      </c>
      <c r="C49" s="39"/>
      <c r="D49" s="40"/>
      <c r="E49" s="32"/>
      <c r="F49" s="20">
        <f>SUM(F50:F55)</f>
        <v>32257.86</v>
      </c>
      <c r="G49" s="20">
        <f>SUM(G50:G55)</f>
        <v>16319.81</v>
      </c>
    </row>
    <row r="50" spans="1:7" s="6" customFormat="1" ht="12.75" customHeight="1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>
      <c r="A53" s="25" t="s">
        <v>75</v>
      </c>
      <c r="B53" s="26"/>
      <c r="C53" s="83" t="s">
        <v>76</v>
      </c>
      <c r="D53" s="84"/>
      <c r="E53" s="32"/>
      <c r="F53" s="20">
        <v>422.13</v>
      </c>
      <c r="G53" s="20"/>
    </row>
    <row r="54" spans="1:7" s="6" customFormat="1" ht="12.75" customHeight="1">
      <c r="A54" s="25" t="s">
        <v>77</v>
      </c>
      <c r="B54" s="26"/>
      <c r="C54" s="27" t="s">
        <v>78</v>
      </c>
      <c r="D54" s="30"/>
      <c r="E54" s="32"/>
      <c r="F54" s="20">
        <v>31835.73</v>
      </c>
      <c r="G54" s="20">
        <v>16319.81</v>
      </c>
    </row>
    <row r="55" spans="1:7" s="6" customFormat="1" ht="12.75" customHeight="1">
      <c r="A55" s="25" t="s">
        <v>79</v>
      </c>
      <c r="B55" s="26"/>
      <c r="C55" s="27" t="s">
        <v>80</v>
      </c>
      <c r="D55" s="30"/>
      <c r="E55" s="32"/>
      <c r="F55" s="20"/>
      <c r="G55" s="20"/>
    </row>
    <row r="56" spans="1:7" s="6" customFormat="1" ht="12.75" customHeight="1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>
      <c r="A57" s="21" t="s">
        <v>82</v>
      </c>
      <c r="B57" s="38" t="s">
        <v>83</v>
      </c>
      <c r="C57" s="38"/>
      <c r="D57" s="32"/>
      <c r="E57" s="32"/>
      <c r="F57" s="20">
        <v>10591.37</v>
      </c>
      <c r="G57" s="20">
        <v>4218.39</v>
      </c>
    </row>
    <row r="58" spans="1:7" s="6" customFormat="1" ht="12.75" customHeight="1">
      <c r="A58" s="21"/>
      <c r="B58" s="35" t="s">
        <v>84</v>
      </c>
      <c r="C58" s="36"/>
      <c r="D58" s="37"/>
      <c r="E58" s="32"/>
      <c r="F58" s="20">
        <f>SUM(F20,F40,F41)</f>
        <v>228670.59000000003</v>
      </c>
      <c r="G58" s="20">
        <f>SUM(G20,G40,G41)</f>
        <v>212088.21999999997</v>
      </c>
    </row>
    <row r="59" spans="1:7" s="6" customFormat="1" ht="12.75" customHeight="1">
      <c r="A59" s="15" t="s">
        <v>85</v>
      </c>
      <c r="B59" s="16" t="s">
        <v>86</v>
      </c>
      <c r="C59" s="16"/>
      <c r="D59" s="49"/>
      <c r="E59" s="32"/>
      <c r="F59" s="20">
        <f>SUM(F60:F63)</f>
        <v>178985.15</v>
      </c>
      <c r="G59" s="20">
        <f>SUM(G60:G63)</f>
        <v>195495.82</v>
      </c>
    </row>
    <row r="60" spans="1:7" s="6" customFormat="1" ht="12.75" customHeight="1">
      <c r="A60" s="21" t="s">
        <v>19</v>
      </c>
      <c r="B60" s="38" t="s">
        <v>87</v>
      </c>
      <c r="C60" s="38"/>
      <c r="D60" s="32"/>
      <c r="E60" s="32"/>
      <c r="F60" s="20">
        <v>26902.15</v>
      </c>
      <c r="G60" s="20">
        <v>34272.34</v>
      </c>
    </row>
    <row r="61" spans="1:7" s="6" customFormat="1" ht="12.75" customHeight="1">
      <c r="A61" s="34" t="s">
        <v>31</v>
      </c>
      <c r="B61" s="35" t="s">
        <v>88</v>
      </c>
      <c r="C61" s="36"/>
      <c r="D61" s="37"/>
      <c r="E61" s="50"/>
      <c r="F61" s="51">
        <v>60069.25</v>
      </c>
      <c r="G61" s="51">
        <v>65867.1</v>
      </c>
    </row>
    <row r="62" spans="1:7" s="6" customFormat="1" ht="12.75" customHeight="1">
      <c r="A62" s="21" t="s">
        <v>53</v>
      </c>
      <c r="B62" s="82" t="s">
        <v>89</v>
      </c>
      <c r="C62" s="83"/>
      <c r="D62" s="84"/>
      <c r="E62" s="32"/>
      <c r="F62" s="20">
        <v>76589.27</v>
      </c>
      <c r="G62" s="20">
        <v>80822.03</v>
      </c>
    </row>
    <row r="63" spans="1:7" s="6" customFormat="1" ht="12.75" customHeight="1">
      <c r="A63" s="21" t="s">
        <v>90</v>
      </c>
      <c r="B63" s="38" t="s">
        <v>91</v>
      </c>
      <c r="C63" s="26"/>
      <c r="D63" s="19"/>
      <c r="E63" s="32"/>
      <c r="F63" s="20">
        <v>15424.48</v>
      </c>
      <c r="G63" s="20">
        <v>14534.35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2"/>
      <c r="F64" s="20">
        <f>SUM(F65,F69)</f>
        <v>49692.659999999996</v>
      </c>
      <c r="G64" s="20">
        <f>SUM(G65,G69)</f>
        <v>16599.62</v>
      </c>
    </row>
    <row r="65" spans="1:7" s="6" customFormat="1" ht="12.75" customHeight="1">
      <c r="A65" s="21" t="s">
        <v>19</v>
      </c>
      <c r="B65" s="22" t="s">
        <v>94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>
      <c r="A67" s="25" t="s">
        <v>23</v>
      </c>
      <c r="B67" s="26"/>
      <c r="C67" s="27" t="s">
        <v>96</v>
      </c>
      <c r="D67" s="30"/>
      <c r="E67" s="32"/>
      <c r="F67" s="20"/>
      <c r="G67" s="20"/>
    </row>
    <row r="68" spans="1:7" s="6" customFormat="1" ht="12.75" customHeight="1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49692.659999999996</v>
      </c>
      <c r="G69" s="20">
        <f>SUM(G70,G71,G72,G73,G74,G75,G78,G79,G80,G81,G82,G83)</f>
        <v>16599.62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>
      <c r="A75" s="56" t="s">
        <v>43</v>
      </c>
      <c r="B75" s="36"/>
      <c r="C75" s="57" t="s">
        <v>105</v>
      </c>
      <c r="D75" s="58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>
      <c r="A76" s="25" t="s">
        <v>106</v>
      </c>
      <c r="B76" s="26"/>
      <c r="C76" s="33"/>
      <c r="D76" s="30" t="s">
        <v>107</v>
      </c>
      <c r="E76" s="32"/>
      <c r="F76" s="20"/>
      <c r="G76" s="20"/>
    </row>
    <row r="77" spans="1:7" s="6" customFormat="1" ht="12.75" customHeight="1">
      <c r="A77" s="25" t="s">
        <v>108</v>
      </c>
      <c r="B77" s="26"/>
      <c r="C77" s="33"/>
      <c r="D77" s="30" t="s">
        <v>109</v>
      </c>
      <c r="E77" s="31"/>
      <c r="F77" s="20"/>
      <c r="G77" s="20"/>
    </row>
    <row r="78" spans="1:7" s="6" customFormat="1" ht="12.75" customHeight="1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>
      <c r="A80" s="25" t="s">
        <v>49</v>
      </c>
      <c r="B80" s="26"/>
      <c r="C80" s="27" t="s">
        <v>112</v>
      </c>
      <c r="D80" s="30"/>
      <c r="E80" s="32"/>
      <c r="F80" s="20">
        <v>5423.58</v>
      </c>
      <c r="G80" s="20">
        <v>279.81</v>
      </c>
    </row>
    <row r="81" spans="1:7" s="6" customFormat="1" ht="12.75" customHeight="1">
      <c r="A81" s="25" t="s">
        <v>51</v>
      </c>
      <c r="B81" s="26"/>
      <c r="C81" s="27" t="s">
        <v>113</v>
      </c>
      <c r="D81" s="30"/>
      <c r="E81" s="32"/>
      <c r="F81" s="20">
        <v>38026.27</v>
      </c>
      <c r="G81" s="20"/>
    </row>
    <row r="82" spans="1:7" s="6" customFormat="1" ht="12.75" customHeight="1">
      <c r="A82" s="25" t="s">
        <v>114</v>
      </c>
      <c r="B82" s="26"/>
      <c r="C82" s="27" t="s">
        <v>115</v>
      </c>
      <c r="D82" s="30"/>
      <c r="E82" s="32"/>
      <c r="F82" s="20">
        <v>6242.81</v>
      </c>
      <c r="G82" s="20">
        <v>16319.81</v>
      </c>
    </row>
    <row r="83" spans="1:7" s="6" customFormat="1" ht="12.75" customHeight="1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.75" customHeight="1">
      <c r="A84" s="15" t="s">
        <v>118</v>
      </c>
      <c r="B84" s="61" t="s">
        <v>119</v>
      </c>
      <c r="C84" s="62"/>
      <c r="D84" s="63"/>
      <c r="E84" s="31"/>
      <c r="F84" s="20">
        <f>SUM(F85,F86,F89,F90)</f>
        <v>-7.22</v>
      </c>
      <c r="G84" s="20">
        <f>SUM(G85,G86,G89,G90)</f>
        <v>-7.22</v>
      </c>
    </row>
    <row r="85" spans="1:7" s="6" customFormat="1" ht="12.75" customHeight="1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>
      <c r="A90" s="34" t="s">
        <v>55</v>
      </c>
      <c r="B90" s="35" t="s">
        <v>125</v>
      </c>
      <c r="C90" s="36"/>
      <c r="D90" s="37"/>
      <c r="E90" s="32"/>
      <c r="F90" s="20">
        <f>SUM(F91:F92)</f>
        <v>-7.22</v>
      </c>
      <c r="G90" s="20">
        <f>SUM(G91:G92)</f>
        <v>-7.22</v>
      </c>
    </row>
    <row r="91" spans="1:7" s="6" customFormat="1" ht="12.75" customHeight="1">
      <c r="A91" s="25" t="s">
        <v>126</v>
      </c>
      <c r="B91" s="17"/>
      <c r="C91" s="27" t="s">
        <v>127</v>
      </c>
      <c r="D91" s="64"/>
      <c r="E91" s="31"/>
      <c r="F91" s="20"/>
      <c r="G91" s="20"/>
    </row>
    <row r="92" spans="1:7" s="6" customFormat="1" ht="12.75" customHeight="1">
      <c r="A92" s="25" t="s">
        <v>128</v>
      </c>
      <c r="B92" s="17"/>
      <c r="C92" s="27" t="s">
        <v>129</v>
      </c>
      <c r="D92" s="64"/>
      <c r="E92" s="31"/>
      <c r="F92" s="20">
        <v>-7.22</v>
      </c>
      <c r="G92" s="20">
        <v>-7.22</v>
      </c>
    </row>
    <row r="93" spans="1:7" s="6" customFormat="1" ht="12.75" customHeight="1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>
      <c r="A94" s="13"/>
      <c r="B94" s="82" t="s">
        <v>132</v>
      </c>
      <c r="C94" s="83"/>
      <c r="D94" s="84"/>
      <c r="E94" s="32"/>
      <c r="F94" s="20">
        <f>SUM(F59,F64,F84,F93)</f>
        <v>228670.59</v>
      </c>
      <c r="G94" s="20">
        <f>SUM(G59,G64,G84,G93)</f>
        <v>212088.22</v>
      </c>
    </row>
    <row r="95" spans="1:7" s="6" customFormat="1" ht="12.75" customHeight="1">
      <c r="A95" s="65"/>
      <c r="B95" s="58"/>
      <c r="C95" s="58"/>
      <c r="D95" s="58"/>
      <c r="E95" s="58"/>
      <c r="F95" s="2"/>
      <c r="G95" s="2"/>
    </row>
    <row r="96" spans="1:7" s="6" customFormat="1" ht="12.75" customHeight="1">
      <c r="A96" s="94" t="s">
        <v>133</v>
      </c>
      <c r="B96" s="94"/>
      <c r="C96" s="94"/>
      <c r="D96" s="94"/>
      <c r="E96" s="94"/>
      <c r="F96" s="85" t="s">
        <v>134</v>
      </c>
      <c r="G96" s="85"/>
    </row>
    <row r="97" spans="1:7" s="9" customFormat="1" ht="11.25" customHeight="1">
      <c r="A97" s="93" t="s">
        <v>135</v>
      </c>
      <c r="B97" s="93"/>
      <c r="C97" s="93"/>
      <c r="D97" s="93"/>
      <c r="E97" s="93"/>
      <c r="F97" s="79" t="s">
        <v>136</v>
      </c>
      <c r="G97" s="79"/>
    </row>
    <row r="98" spans="1:7" s="6" customFormat="1" ht="12.75" customHeight="1">
      <c r="A98" s="95"/>
      <c r="B98" s="95"/>
      <c r="C98" s="95"/>
      <c r="D98" s="95"/>
      <c r="E98" s="11"/>
      <c r="F98" s="10"/>
      <c r="G98" s="10"/>
    </row>
    <row r="99" spans="1:7" s="6" customFormat="1" ht="12.75" customHeight="1">
      <c r="A99" s="66"/>
      <c r="B99" s="66"/>
      <c r="C99" s="66"/>
      <c r="D99" s="66"/>
      <c r="E99" s="11"/>
      <c r="F99" s="10"/>
      <c r="G99" s="10"/>
    </row>
    <row r="100" spans="1:7" s="6" customFormat="1" ht="12.75" customHeight="1">
      <c r="A100" s="94" t="s">
        <v>137</v>
      </c>
      <c r="B100" s="94"/>
      <c r="C100" s="94"/>
      <c r="D100" s="94"/>
      <c r="E100" s="94"/>
      <c r="F100" s="85" t="s">
        <v>138</v>
      </c>
      <c r="G100" s="85"/>
    </row>
    <row r="101" spans="1:7" s="9" customFormat="1" ht="12.75" customHeight="1">
      <c r="A101" s="93" t="s">
        <v>139</v>
      </c>
      <c r="B101" s="93"/>
      <c r="C101" s="93"/>
      <c r="D101" s="93"/>
      <c r="E101" s="93"/>
      <c r="F101" s="79" t="s">
        <v>136</v>
      </c>
      <c r="G101" s="7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</cp:lastModifiedBy>
  <cp:lastPrinted>2022-10-06T10:31:32Z</cp:lastPrinted>
  <dcterms:modified xsi:type="dcterms:W3CDTF">2022-10-06T10:31:48Z</dcterms:modified>
  <cp:category/>
  <cp:version/>
  <cp:contentType/>
  <cp:contentStatus/>
</cp:coreProperties>
</file>